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145" windowHeight="1215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<sst xmlns="http://schemas.openxmlformats.org/spreadsheetml/2006/main" count="104" uniqueCount="64">
  <si>
    <t>办公室改造工程量清单</t>
  </si>
  <si>
    <t>序号</t>
  </si>
  <si>
    <t>项目名称</t>
  </si>
  <si>
    <t>项目特征</t>
  </si>
  <si>
    <t>单位</t>
  </si>
  <si>
    <t>工程量</t>
  </si>
  <si>
    <t>综合单价</t>
  </si>
  <si>
    <t>合计</t>
  </si>
  <si>
    <t>备注</t>
  </si>
  <si>
    <t>二楼</t>
  </si>
  <si>
    <t>拆除原木窗户</t>
  </si>
  <si>
    <t xml:space="preserve">1.原木窗户拆除
2.垃圾外运
</t>
  </si>
  <si>
    <t>个</t>
  </si>
  <si>
    <t>拆除原木门</t>
  </si>
  <si>
    <t>1.原木门拆除
2.垃圾外运</t>
  </si>
  <si>
    <t>樘</t>
  </si>
  <si>
    <t>龙骨隔墙</t>
  </si>
  <si>
    <t>1.测量放线
2.竹木纤维板龙骨隔墙</t>
  </si>
  <si>
    <t>m2</t>
  </si>
  <si>
    <t>油漆</t>
  </si>
  <si>
    <t xml:space="preserve">1.墙面清理，滚界面剂         2.两道面层耐水腻子分遍刮平    3.乳胶漆一道底漆两道面漆 </t>
  </si>
  <si>
    <t>强弱电改造</t>
  </si>
  <si>
    <t>1.明线管改造</t>
  </si>
  <si>
    <t>铝合金窗</t>
  </si>
  <si>
    <t>1.定制80单玻推拉窗，含金刚纱窗</t>
  </si>
  <si>
    <t>木门</t>
  </si>
  <si>
    <t>定制木门</t>
  </si>
  <si>
    <t>吸顶灯</t>
  </si>
  <si>
    <t>40w吸顶灯</t>
  </si>
  <si>
    <t>开关插座面板</t>
  </si>
  <si>
    <t>含采购安装，</t>
  </si>
  <si>
    <t>五金</t>
  </si>
  <si>
    <t>原防盗门换五金</t>
  </si>
  <si>
    <t>套</t>
  </si>
  <si>
    <t>三楼</t>
  </si>
  <si>
    <t xml:space="preserve">1.原木窗户拆除
2.人工清理
</t>
  </si>
  <si>
    <t>1.原木门拆除
2.人工清理</t>
  </si>
  <si>
    <t>拆除吊顶</t>
  </si>
  <si>
    <t>1.原吊顶拆除
2.人工清理</t>
  </si>
  <si>
    <t>废料清理</t>
  </si>
  <si>
    <t>1.废料清理
2.人工清理</t>
  </si>
  <si>
    <t>项</t>
  </si>
  <si>
    <t>1.测量放线
2.龙骨隔墙</t>
  </si>
  <si>
    <t>矿棉板吊顶</t>
  </si>
  <si>
    <t>1.现浇钢筋混凝土板底预留c8钢筋吊环(勾),双向中距≤1200
2.8号镀锌低碳钢丝(或c6钢筋)吊杆,双向中距
≤1200,吊杆上部与板底预留c8钢筋吊环(勾)固定
3.T型轻钢主龙骨,规格:Q100，双向间距:1200X1200
4.C型轻钢次龙骨,规格:Q50双向间距:300X300
5.饰面层:300*300铝板</t>
  </si>
  <si>
    <t>厨房组合柜</t>
  </si>
  <si>
    <t>m</t>
  </si>
  <si>
    <t>厨房墙砖</t>
  </si>
  <si>
    <t>厨房给排水</t>
  </si>
  <si>
    <t>40w吸顶灯含采购安装</t>
  </si>
  <si>
    <t>淋浴房给排水</t>
  </si>
  <si>
    <t>淋浴房瓷砖</t>
  </si>
  <si>
    <t>淋浴花洒</t>
  </si>
  <si>
    <t>门窗洞修补</t>
  </si>
  <si>
    <t>开门洞</t>
  </si>
  <si>
    <t>打洞</t>
  </si>
  <si>
    <t>垃圾清运</t>
  </si>
  <si>
    <t xml:space="preserve">1.垃圾清理及外运至垃圾处理站
</t>
  </si>
  <si>
    <t>车</t>
  </si>
  <si>
    <t>保洁</t>
  </si>
  <si>
    <t xml:space="preserve">1. 卫生保洁
</t>
  </si>
  <si>
    <t>不含税合计</t>
  </si>
  <si>
    <t>税金9%</t>
  </si>
  <si>
    <t>含税合计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</si>
</sst>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11"/>
      <name val="仿宋"/>
      <charset val="134"/>
    </font>
    <font>
      <sz val="11"/>
      <color theme="1"/>
      <name val="仿宋"/>
      <charset val="134"/>
    </font>
    <font>
      <b/>
      <sz val="11"/>
      <color theme="1"/>
      <name val="仿宋"/>
      <charset val="134"/>
    </font>
    <font>
      <b/>
      <sz val="14"/>
      <name val="仿宋"/>
      <charset val="134"/>
    </font>
    <font>
      <b/>
      <sz val="11"/>
      <name val="仿宋"/>
      <charset val="134"/>
    </font>
    <font>
      <b/>
      <sz val="11"/>
      <color rgb="FF000000"/>
      <name val="仿宋"/>
      <charset val="134"/>
    </font>
    <font>
      <sz val="11"/>
      <name val="仿宋"/>
      <charset val="20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1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6" applyNumberFormat="0" applyAlignment="0" applyProtection="0">
      <alignment vertical="center"/>
    </xf>
    <xf numFmtId="0" fontId="18" fillId="6" borderId="5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7" fillId="0" borderId="0"/>
  </cellStyleXfs>
  <cellXfs count="3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3" borderId="1" xfId="49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left" vertical="top" wrapText="1"/>
    </xf>
    <xf numFmtId="0" fontId="1" fillId="0" borderId="1" xfId="49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center"/>
    </xf>
    <xf numFmtId="0" fontId="1" fillId="2" borderId="1" xfId="49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tabSelected="1" view="pageBreakPreview" zoomScaleNormal="100" workbookViewId="0">
      <pane ySplit="2" topLeftCell="A31" activePane="bottomLeft" state="frozen"/>
      <selection/>
      <selection pane="bottomLeft" activeCell="J40" sqref="J40"/>
    </sheetView>
  </sheetViews>
  <sheetFormatPr defaultColWidth="8.89166666666667" defaultRowHeight="25" customHeight="1" outlineLevelCol="7"/>
  <cols>
    <col min="1" max="1" width="8.89166666666667" style="2"/>
    <col min="2" max="2" width="24.0333333333333" style="4" customWidth="1"/>
    <col min="3" max="3" width="30.6666666666667" style="2" customWidth="1"/>
    <col min="4" max="4" width="7.975" style="2" customWidth="1"/>
    <col min="5" max="5" width="11.0083333333333" style="5" customWidth="1"/>
    <col min="6" max="6" width="9.8" style="5" customWidth="1"/>
    <col min="7" max="7" width="14.55" style="5" customWidth="1"/>
    <col min="8" max="8" width="19.3333333333333" style="6" customWidth="1"/>
    <col min="9" max="9" width="8.89166666666667" style="2"/>
    <col min="10" max="10" width="14.125" style="2"/>
    <col min="11" max="16378" width="8.89166666666667" style="2"/>
    <col min="16379" max="16384" width="8.89166666666667" style="7"/>
  </cols>
  <sheetData>
    <row r="1" s="1" customFormat="1" customHeight="1" spans="1:8">
      <c r="A1" s="8" t="s">
        <v>0</v>
      </c>
      <c r="B1" s="9"/>
      <c r="C1" s="8"/>
      <c r="D1" s="8"/>
      <c r="E1" s="10"/>
      <c r="F1" s="10"/>
      <c r="G1" s="10"/>
      <c r="H1" s="11"/>
    </row>
    <row r="2" s="1" customFormat="1" customHeight="1" spans="1:8">
      <c r="A2" s="12" t="s">
        <v>1</v>
      </c>
      <c r="B2" s="13" t="s">
        <v>2</v>
      </c>
      <c r="C2" s="14" t="s">
        <v>3</v>
      </c>
      <c r="D2" s="14" t="s">
        <v>4</v>
      </c>
      <c r="E2" s="15" t="s">
        <v>5</v>
      </c>
      <c r="F2" s="16" t="s">
        <v>6</v>
      </c>
      <c r="G2" s="16" t="s">
        <v>7</v>
      </c>
      <c r="H2" s="17" t="s">
        <v>8</v>
      </c>
    </row>
    <row r="3" s="1" customFormat="1" customHeight="1" spans="1:8">
      <c r="A3" s="12" t="s">
        <v>9</v>
      </c>
      <c r="B3" s="13"/>
      <c r="C3" s="14"/>
      <c r="D3" s="14"/>
      <c r="E3" s="15"/>
      <c r="F3" s="16"/>
      <c r="G3" s="16"/>
      <c r="H3" s="17"/>
    </row>
    <row r="4" s="2" customFormat="1" ht="35" customHeight="1" spans="1:8">
      <c r="A4" s="12">
        <v>1</v>
      </c>
      <c r="B4" s="18" t="s">
        <v>10</v>
      </c>
      <c r="C4" s="19" t="s">
        <v>11</v>
      </c>
      <c r="D4" s="20" t="s">
        <v>12</v>
      </c>
      <c r="E4" s="21">
        <v>5</v>
      </c>
      <c r="F4" s="21">
        <v>50</v>
      </c>
      <c r="G4" s="21">
        <f t="shared" ref="G4:G13" si="0">F4*E4</f>
        <v>250</v>
      </c>
      <c r="H4" s="22"/>
    </row>
    <row r="5" s="2" customFormat="1" ht="41" customHeight="1" spans="1:8">
      <c r="A5" s="12">
        <v>2</v>
      </c>
      <c r="B5" s="18" t="s">
        <v>13</v>
      </c>
      <c r="C5" s="23" t="s">
        <v>14</v>
      </c>
      <c r="D5" s="20" t="s">
        <v>15</v>
      </c>
      <c r="E5" s="21">
        <v>2</v>
      </c>
      <c r="F5" s="21">
        <v>40</v>
      </c>
      <c r="G5" s="21">
        <f t="shared" si="0"/>
        <v>80</v>
      </c>
      <c r="H5" s="22"/>
    </row>
    <row r="6" s="2" customFormat="1" ht="41" customHeight="1" spans="1:8">
      <c r="A6" s="12">
        <v>3</v>
      </c>
      <c r="B6" s="18" t="s">
        <v>16</v>
      </c>
      <c r="C6" s="23" t="s">
        <v>17</v>
      </c>
      <c r="D6" s="20" t="s">
        <v>18</v>
      </c>
      <c r="E6" s="21">
        <v>42.8</v>
      </c>
      <c r="F6" s="21">
        <v>87</v>
      </c>
      <c r="G6" s="21">
        <f t="shared" si="0"/>
        <v>3723.6</v>
      </c>
      <c r="H6" s="22"/>
    </row>
    <row r="7" s="2" customFormat="1" ht="67" customHeight="1" spans="1:8">
      <c r="A7" s="12">
        <v>4</v>
      </c>
      <c r="B7" s="18" t="s">
        <v>19</v>
      </c>
      <c r="C7" s="24" t="s">
        <v>20</v>
      </c>
      <c r="D7" s="20" t="s">
        <v>18</v>
      </c>
      <c r="E7" s="21">
        <v>120</v>
      </c>
      <c r="F7" s="21">
        <v>24</v>
      </c>
      <c r="G7" s="21">
        <f t="shared" si="0"/>
        <v>2880</v>
      </c>
      <c r="H7" s="22"/>
    </row>
    <row r="8" s="2" customFormat="1" ht="54" customHeight="1" spans="1:8">
      <c r="A8" s="12">
        <v>5</v>
      </c>
      <c r="B8" s="18" t="s">
        <v>21</v>
      </c>
      <c r="C8" s="25" t="s">
        <v>22</v>
      </c>
      <c r="D8" s="20" t="s">
        <v>18</v>
      </c>
      <c r="E8" s="21">
        <v>163</v>
      </c>
      <c r="F8" s="21">
        <v>50</v>
      </c>
      <c r="G8" s="21">
        <f t="shared" si="0"/>
        <v>8150</v>
      </c>
      <c r="H8" s="22"/>
    </row>
    <row r="9" s="2" customFormat="1" ht="64" customHeight="1" spans="1:8">
      <c r="A9" s="12">
        <v>6</v>
      </c>
      <c r="B9" s="18" t="s">
        <v>23</v>
      </c>
      <c r="C9" s="25" t="s">
        <v>24</v>
      </c>
      <c r="D9" s="20" t="s">
        <v>18</v>
      </c>
      <c r="E9" s="21">
        <v>11.25</v>
      </c>
      <c r="F9" s="21">
        <v>330</v>
      </c>
      <c r="G9" s="21">
        <f t="shared" si="0"/>
        <v>3712.5</v>
      </c>
      <c r="H9" s="22"/>
    </row>
    <row r="10" s="2" customFormat="1" ht="58" customHeight="1" spans="1:8">
      <c r="A10" s="12">
        <v>7</v>
      </c>
      <c r="B10" s="18" t="s">
        <v>25</v>
      </c>
      <c r="C10" s="24" t="s">
        <v>26</v>
      </c>
      <c r="D10" s="20" t="s">
        <v>15</v>
      </c>
      <c r="E10" s="21">
        <v>5</v>
      </c>
      <c r="F10" s="21">
        <v>650</v>
      </c>
      <c r="G10" s="21">
        <f t="shared" si="0"/>
        <v>3250</v>
      </c>
      <c r="H10" s="22"/>
    </row>
    <row r="11" s="2" customFormat="1" ht="46" customHeight="1" spans="1:8">
      <c r="A11" s="12">
        <v>8</v>
      </c>
      <c r="B11" s="18" t="s">
        <v>27</v>
      </c>
      <c r="C11" s="25" t="s">
        <v>28</v>
      </c>
      <c r="D11" s="20" t="s">
        <v>12</v>
      </c>
      <c r="E11" s="21">
        <v>10</v>
      </c>
      <c r="F11" s="21">
        <v>55</v>
      </c>
      <c r="G11" s="21">
        <f t="shared" si="0"/>
        <v>550</v>
      </c>
      <c r="H11" s="22"/>
    </row>
    <row r="12" s="2" customFormat="1" ht="56" customHeight="1" spans="1:8">
      <c r="A12" s="12">
        <v>9</v>
      </c>
      <c r="B12" s="18" t="s">
        <v>29</v>
      </c>
      <c r="C12" s="26" t="s">
        <v>30</v>
      </c>
      <c r="D12" s="20" t="s">
        <v>12</v>
      </c>
      <c r="E12" s="21">
        <v>60</v>
      </c>
      <c r="F12" s="21">
        <v>20</v>
      </c>
      <c r="G12" s="21">
        <f t="shared" si="0"/>
        <v>1200</v>
      </c>
      <c r="H12" s="22"/>
    </row>
    <row r="13" s="2" customFormat="1" ht="48" customHeight="1" spans="1:8">
      <c r="A13" s="12">
        <v>10</v>
      </c>
      <c r="B13" s="18" t="s">
        <v>31</v>
      </c>
      <c r="C13" s="25" t="s">
        <v>32</v>
      </c>
      <c r="D13" s="20" t="s">
        <v>33</v>
      </c>
      <c r="E13" s="21">
        <v>4</v>
      </c>
      <c r="F13" s="21">
        <v>73</v>
      </c>
      <c r="G13" s="21">
        <f t="shared" si="0"/>
        <v>292</v>
      </c>
      <c r="H13" s="22"/>
    </row>
    <row r="14" s="2" customFormat="1" ht="75" customHeight="1" spans="1:8">
      <c r="A14" s="12" t="s">
        <v>34</v>
      </c>
      <c r="B14" s="18"/>
      <c r="C14" s="25"/>
      <c r="D14" s="20"/>
      <c r="E14" s="21"/>
      <c r="F14" s="21"/>
      <c r="G14" s="21"/>
      <c r="H14" s="22"/>
    </row>
    <row r="15" s="2" customFormat="1" ht="41" customHeight="1" spans="1:8">
      <c r="A15" s="12">
        <v>1</v>
      </c>
      <c r="B15" s="18" t="s">
        <v>10</v>
      </c>
      <c r="C15" s="19" t="s">
        <v>35</v>
      </c>
      <c r="D15" s="20" t="s">
        <v>12</v>
      </c>
      <c r="E15" s="21">
        <v>5</v>
      </c>
      <c r="F15" s="21">
        <v>50</v>
      </c>
      <c r="G15" s="21">
        <f t="shared" ref="G15:G33" si="1">F15*E15</f>
        <v>250</v>
      </c>
      <c r="H15" s="22"/>
    </row>
    <row r="16" s="2" customFormat="1" ht="48" customHeight="1" spans="1:8">
      <c r="A16" s="12">
        <v>2</v>
      </c>
      <c r="B16" s="18" t="s">
        <v>13</v>
      </c>
      <c r="C16" s="23" t="s">
        <v>36</v>
      </c>
      <c r="D16" s="20" t="s">
        <v>15</v>
      </c>
      <c r="E16" s="21">
        <v>2</v>
      </c>
      <c r="F16" s="21">
        <v>60</v>
      </c>
      <c r="G16" s="21">
        <f t="shared" si="1"/>
        <v>120</v>
      </c>
      <c r="H16" s="22"/>
    </row>
    <row r="17" s="2" customFormat="1" ht="30" customHeight="1" spans="1:8">
      <c r="A17" s="12">
        <v>3</v>
      </c>
      <c r="B17" s="18" t="s">
        <v>37</v>
      </c>
      <c r="C17" s="23" t="s">
        <v>38</v>
      </c>
      <c r="D17" s="20" t="s">
        <v>18</v>
      </c>
      <c r="E17" s="21">
        <v>130.4</v>
      </c>
      <c r="F17" s="21">
        <v>16</v>
      </c>
      <c r="G17" s="21">
        <f t="shared" si="1"/>
        <v>2086.4</v>
      </c>
      <c r="H17" s="22"/>
    </row>
    <row r="18" s="2" customFormat="1" ht="53" customHeight="1" spans="1:8">
      <c r="A18" s="12">
        <v>4</v>
      </c>
      <c r="B18" s="18" t="s">
        <v>39</v>
      </c>
      <c r="C18" s="23" t="s">
        <v>40</v>
      </c>
      <c r="D18" s="20" t="s">
        <v>41</v>
      </c>
      <c r="E18" s="21">
        <v>1</v>
      </c>
      <c r="F18" s="21">
        <v>800</v>
      </c>
      <c r="G18" s="21">
        <f t="shared" si="1"/>
        <v>800</v>
      </c>
      <c r="H18" s="22"/>
    </row>
    <row r="19" s="2" customFormat="1" ht="53" customHeight="1" spans="1:8">
      <c r="A19" s="12">
        <v>5</v>
      </c>
      <c r="B19" s="18" t="s">
        <v>16</v>
      </c>
      <c r="C19" s="23" t="s">
        <v>42</v>
      </c>
      <c r="D19" s="20" t="s">
        <v>18</v>
      </c>
      <c r="E19" s="21">
        <v>181.8</v>
      </c>
      <c r="F19" s="21">
        <v>84</v>
      </c>
      <c r="G19" s="21">
        <f t="shared" si="1"/>
        <v>15271.2</v>
      </c>
      <c r="H19" s="22"/>
    </row>
    <row r="20" s="2" customFormat="1" ht="75" customHeight="1" spans="1:8">
      <c r="A20" s="12">
        <v>6</v>
      </c>
      <c r="B20" s="18" t="s">
        <v>43</v>
      </c>
      <c r="C20" s="25" t="s">
        <v>44</v>
      </c>
      <c r="D20" s="20" t="s">
        <v>18</v>
      </c>
      <c r="E20" s="21">
        <v>128.8</v>
      </c>
      <c r="F20" s="21">
        <v>50</v>
      </c>
      <c r="G20" s="21">
        <f t="shared" si="1"/>
        <v>6440</v>
      </c>
      <c r="H20" s="22"/>
    </row>
    <row r="21" s="2" customFormat="1" ht="45" customHeight="1" spans="1:8">
      <c r="A21" s="12">
        <v>7</v>
      </c>
      <c r="B21" s="18" t="s">
        <v>19</v>
      </c>
      <c r="C21" s="24" t="s">
        <v>20</v>
      </c>
      <c r="D21" s="20" t="s">
        <v>18</v>
      </c>
      <c r="E21" s="21">
        <v>260</v>
      </c>
      <c r="F21" s="21">
        <v>24</v>
      </c>
      <c r="G21" s="21">
        <f t="shared" si="1"/>
        <v>6240</v>
      </c>
      <c r="H21" s="22"/>
    </row>
    <row r="22" s="2" customFormat="1" ht="45" customHeight="1" spans="1:8">
      <c r="A22" s="12">
        <v>8</v>
      </c>
      <c r="B22" s="18" t="s">
        <v>45</v>
      </c>
      <c r="C22" s="25"/>
      <c r="D22" s="20" t="s">
        <v>46</v>
      </c>
      <c r="E22" s="21">
        <v>7.4</v>
      </c>
      <c r="F22" s="21">
        <v>480</v>
      </c>
      <c r="G22" s="21">
        <f t="shared" si="1"/>
        <v>3552</v>
      </c>
      <c r="H22" s="22"/>
    </row>
    <row r="23" s="2" customFormat="1" ht="45" customHeight="1" spans="1:8">
      <c r="A23" s="12">
        <v>9</v>
      </c>
      <c r="B23" s="18" t="s">
        <v>47</v>
      </c>
      <c r="C23" s="25"/>
      <c r="D23" s="20" t="s">
        <v>18</v>
      </c>
      <c r="E23" s="21">
        <v>17.8</v>
      </c>
      <c r="F23" s="21">
        <v>104</v>
      </c>
      <c r="G23" s="21">
        <f t="shared" si="1"/>
        <v>1851.2</v>
      </c>
      <c r="H23" s="22"/>
    </row>
    <row r="24" s="2" customFormat="1" ht="45" customHeight="1" spans="1:8">
      <c r="A24" s="12">
        <v>10</v>
      </c>
      <c r="B24" s="18" t="s">
        <v>48</v>
      </c>
      <c r="C24" s="25"/>
      <c r="D24" s="20" t="s">
        <v>18</v>
      </c>
      <c r="E24" s="21">
        <v>13.5</v>
      </c>
      <c r="F24" s="21">
        <v>93</v>
      </c>
      <c r="G24" s="21">
        <f t="shared" si="1"/>
        <v>1255.5</v>
      </c>
      <c r="H24" s="22"/>
    </row>
    <row r="25" s="2" customFormat="1" ht="45" customHeight="1" spans="1:8">
      <c r="A25" s="12">
        <v>11</v>
      </c>
      <c r="B25" s="18" t="s">
        <v>21</v>
      </c>
      <c r="C25" s="25" t="s">
        <v>22</v>
      </c>
      <c r="D25" s="20" t="s">
        <v>18</v>
      </c>
      <c r="E25" s="21">
        <v>163</v>
      </c>
      <c r="F25" s="21">
        <v>58</v>
      </c>
      <c r="G25" s="21">
        <f t="shared" si="1"/>
        <v>9454</v>
      </c>
      <c r="H25" s="22"/>
    </row>
    <row r="26" s="2" customFormat="1" ht="45" customHeight="1" spans="1:8">
      <c r="A26" s="12">
        <v>12</v>
      </c>
      <c r="B26" s="18" t="s">
        <v>23</v>
      </c>
      <c r="C26" s="25" t="s">
        <v>24</v>
      </c>
      <c r="D26" s="20" t="s">
        <v>18</v>
      </c>
      <c r="E26" s="21">
        <v>16.62</v>
      </c>
      <c r="F26" s="21">
        <v>330</v>
      </c>
      <c r="G26" s="21">
        <f t="shared" si="1"/>
        <v>5484.6</v>
      </c>
      <c r="H26" s="22"/>
    </row>
    <row r="27" s="2" customFormat="1" ht="45" customHeight="1" spans="1:8">
      <c r="A27" s="12">
        <v>13</v>
      </c>
      <c r="B27" s="18" t="s">
        <v>25</v>
      </c>
      <c r="C27" s="24" t="s">
        <v>26</v>
      </c>
      <c r="D27" s="20" t="s">
        <v>15</v>
      </c>
      <c r="E27" s="21">
        <v>6</v>
      </c>
      <c r="F27" s="21">
        <v>670</v>
      </c>
      <c r="G27" s="21">
        <f t="shared" si="1"/>
        <v>4020</v>
      </c>
      <c r="H27" s="22"/>
    </row>
    <row r="28" s="2" customFormat="1" ht="45" customHeight="1" spans="1:8">
      <c r="A28" s="12">
        <v>14</v>
      </c>
      <c r="B28" s="18" t="s">
        <v>27</v>
      </c>
      <c r="C28" s="25" t="s">
        <v>49</v>
      </c>
      <c r="D28" s="20" t="s">
        <v>12</v>
      </c>
      <c r="E28" s="21">
        <v>14</v>
      </c>
      <c r="F28" s="21">
        <v>60</v>
      </c>
      <c r="G28" s="21">
        <f t="shared" si="1"/>
        <v>840</v>
      </c>
      <c r="H28" s="22"/>
    </row>
    <row r="29" s="2" customFormat="1" ht="45" customHeight="1" spans="1:8">
      <c r="A29" s="12">
        <v>15</v>
      </c>
      <c r="B29" s="18" t="s">
        <v>29</v>
      </c>
      <c r="C29" s="26" t="s">
        <v>30</v>
      </c>
      <c r="D29" s="20" t="s">
        <v>12</v>
      </c>
      <c r="E29" s="21">
        <v>60</v>
      </c>
      <c r="F29" s="21">
        <v>20</v>
      </c>
      <c r="G29" s="21">
        <f t="shared" si="1"/>
        <v>1200</v>
      </c>
      <c r="H29" s="22"/>
    </row>
    <row r="30" s="2" customFormat="1" ht="43" customHeight="1" spans="1:8">
      <c r="A30" s="12">
        <v>16</v>
      </c>
      <c r="B30" s="27" t="s">
        <v>50</v>
      </c>
      <c r="C30" s="25"/>
      <c r="D30" s="20" t="s">
        <v>18</v>
      </c>
      <c r="E30" s="21">
        <v>6.2</v>
      </c>
      <c r="F30" s="21">
        <v>93</v>
      </c>
      <c r="G30" s="21">
        <f t="shared" si="1"/>
        <v>576.6</v>
      </c>
      <c r="H30" s="22"/>
    </row>
    <row r="31" s="2" customFormat="1" ht="43" customHeight="1" spans="1:8">
      <c r="A31" s="12">
        <v>17</v>
      </c>
      <c r="B31" s="27" t="s">
        <v>51</v>
      </c>
      <c r="C31" s="25"/>
      <c r="D31" s="20" t="s">
        <v>18</v>
      </c>
      <c r="E31" s="21">
        <v>20</v>
      </c>
      <c r="F31" s="21">
        <v>103</v>
      </c>
      <c r="G31" s="21">
        <f t="shared" si="1"/>
        <v>2060</v>
      </c>
      <c r="H31" s="22"/>
    </row>
    <row r="32" s="2" customFormat="1" ht="43" customHeight="1" spans="1:8">
      <c r="A32" s="12">
        <v>18</v>
      </c>
      <c r="B32" s="27" t="s">
        <v>52</v>
      </c>
      <c r="C32" s="25"/>
      <c r="D32" s="20" t="s">
        <v>33</v>
      </c>
      <c r="E32" s="21">
        <v>1</v>
      </c>
      <c r="F32" s="21">
        <v>80</v>
      </c>
      <c r="G32" s="21">
        <f t="shared" si="1"/>
        <v>80</v>
      </c>
      <c r="H32" s="22"/>
    </row>
    <row r="33" s="2" customFormat="1" ht="43" customHeight="1" spans="1:8">
      <c r="A33" s="12">
        <v>19</v>
      </c>
      <c r="B33" s="27" t="s">
        <v>53</v>
      </c>
      <c r="C33" s="25"/>
      <c r="D33" s="20" t="s">
        <v>12</v>
      </c>
      <c r="E33" s="21">
        <v>14</v>
      </c>
      <c r="F33" s="21">
        <v>120</v>
      </c>
      <c r="G33" s="21">
        <f t="shared" si="1"/>
        <v>1680</v>
      </c>
      <c r="H33" s="22"/>
    </row>
    <row r="34" s="2" customFormat="1" ht="43" customHeight="1" spans="1:8">
      <c r="A34" s="12">
        <v>20</v>
      </c>
      <c r="B34" s="27" t="s">
        <v>54</v>
      </c>
      <c r="C34" s="25"/>
      <c r="D34" s="20" t="s">
        <v>12</v>
      </c>
      <c r="E34" s="21">
        <v>1</v>
      </c>
      <c r="F34" s="21">
        <v>150</v>
      </c>
      <c r="G34" s="21">
        <v>150</v>
      </c>
      <c r="H34" s="22"/>
    </row>
    <row r="35" s="2" customFormat="1" ht="43" customHeight="1" spans="1:8">
      <c r="A35" s="12">
        <v>21</v>
      </c>
      <c r="B35" s="27" t="s">
        <v>55</v>
      </c>
      <c r="C35" s="25"/>
      <c r="D35" s="20" t="s">
        <v>12</v>
      </c>
      <c r="E35" s="21">
        <v>12</v>
      </c>
      <c r="F35" s="21">
        <v>50</v>
      </c>
      <c r="G35" s="21">
        <f>F35*E35</f>
        <v>600</v>
      </c>
      <c r="H35" s="22"/>
    </row>
    <row r="36" s="2" customFormat="1" ht="43" customHeight="1" spans="1:8">
      <c r="A36" s="12">
        <v>22</v>
      </c>
      <c r="B36" s="27" t="s">
        <v>56</v>
      </c>
      <c r="C36" s="25" t="s">
        <v>57</v>
      </c>
      <c r="D36" s="20" t="s">
        <v>58</v>
      </c>
      <c r="E36" s="21">
        <v>2</v>
      </c>
      <c r="F36" s="21">
        <v>300</v>
      </c>
      <c r="G36" s="21">
        <f>F36*E36</f>
        <v>600</v>
      </c>
      <c r="H36" s="22"/>
    </row>
    <row r="37" s="2" customFormat="1" ht="41" customHeight="1" spans="1:8">
      <c r="A37" s="12">
        <v>23</v>
      </c>
      <c r="B37" s="28" t="s">
        <v>59</v>
      </c>
      <c r="C37" s="24" t="s">
        <v>60</v>
      </c>
      <c r="D37" s="20" t="s">
        <v>18</v>
      </c>
      <c r="E37" s="21">
        <v>420</v>
      </c>
      <c r="F37" s="21">
        <v>6</v>
      </c>
      <c r="G37" s="21">
        <f>F37*E37</f>
        <v>2520</v>
      </c>
      <c r="H37" s="22"/>
    </row>
    <row r="38" s="3" customFormat="1" customHeight="1" spans="1:8">
      <c r="A38" s="12">
        <v>24</v>
      </c>
      <c r="B38" s="29" t="s">
        <v>61</v>
      </c>
      <c r="C38" s="30"/>
      <c r="D38" s="30"/>
      <c r="E38" s="31"/>
      <c r="F38" s="31"/>
      <c r="G38" s="31">
        <f>SUM(G4:G37)</f>
        <v>91219.6</v>
      </c>
      <c r="H38" s="32"/>
    </row>
    <row r="39" s="3" customFormat="1" customHeight="1" spans="1:8">
      <c r="A39" s="12">
        <v>25</v>
      </c>
      <c r="B39" s="29" t="s">
        <v>62</v>
      </c>
      <c r="C39" s="30"/>
      <c r="D39" s="30"/>
      <c r="E39" s="31"/>
      <c r="F39" s="31"/>
      <c r="G39" s="31">
        <f>G38*0.09</f>
        <v>8209.764</v>
      </c>
      <c r="H39" s="32"/>
    </row>
    <row r="40" s="3" customFormat="1" customHeight="1" spans="1:8">
      <c r="A40" s="12">
        <v>26</v>
      </c>
      <c r="B40" s="29" t="s">
        <v>63</v>
      </c>
      <c r="C40" s="30"/>
      <c r="D40" s="30"/>
      <c r="E40" s="31"/>
      <c r="F40" s="31"/>
      <c r="G40" s="31">
        <f>G38+G39</f>
        <v>99429.364</v>
      </c>
      <c r="H40" s="32"/>
    </row>
  </sheetData>
  <mergeCells count="1">
    <mergeCell ref="A1:H1"/>
  </mergeCells>
  <pageMargins left="0.75" right="0.75" top="1" bottom="1" header="0.5" footer="0.5"/>
  <pageSetup paperSize="9" scale="6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奋斗</dc:creator>
  <cp:lastModifiedBy>WPS_1575294490</cp:lastModifiedBy>
  <dcterms:created xsi:type="dcterms:W3CDTF">2024-04-09T03:00:00Z</dcterms:created>
  <dcterms:modified xsi:type="dcterms:W3CDTF">2025-09-26T12:31:37Z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B2E20AC8DF184F4C8481DEFB88587F4E_11</vt:lpwstr>
  </property>
  <property fmtid="{D5CDD505-2E9C-101B-9397-08002B2CF9AE}" pid="3" name="KSOProductBuildVer">
    <vt:lpwstr>2052-12.1.0.22529</vt:lpwstr>
  </property>
</Properties>
</file>